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<sst xmlns="http://schemas.openxmlformats.org/spreadsheetml/2006/main" count="115">
  <si>
    <t>男生总分排名</t>
  </si>
  <si>
    <t>女生总分排名</t>
  </si>
  <si>
    <t>序号</t>
  </si>
  <si>
    <t>准考证号</t>
  </si>
  <si>
    <t>性别</t>
  </si>
  <si>
    <t>笔试成绩</t>
  </si>
  <si>
    <t>面试成绩</t>
  </si>
  <si>
    <t>总分</t>
  </si>
  <si>
    <t>排名</t>
  </si>
  <si>
    <t>A1</t>
  </si>
  <si>
    <t>2019101021</t>
  </si>
  <si>
    <t>男</t>
  </si>
  <si>
    <t>2019206003</t>
  </si>
  <si>
    <t>女</t>
  </si>
  <si>
    <t>A2</t>
  </si>
  <si>
    <t>2019102006</t>
  </si>
  <si>
    <t>2019205047</t>
  </si>
  <si>
    <t>A3</t>
  </si>
  <si>
    <t>2019102016</t>
  </si>
  <si>
    <t>2019206018</t>
  </si>
  <si>
    <t>A5</t>
  </si>
  <si>
    <t>2019101016</t>
  </si>
  <si>
    <t>A4</t>
  </si>
  <si>
    <t>2019203046</t>
  </si>
  <si>
    <t>A6</t>
  </si>
  <si>
    <t>2019101041</t>
  </si>
  <si>
    <t>2019204050</t>
  </si>
  <si>
    <t>A7</t>
  </si>
  <si>
    <t>2019101009</t>
  </si>
  <si>
    <t>2019205011</t>
  </si>
  <si>
    <t>A8</t>
  </si>
  <si>
    <t>2019101015</t>
  </si>
  <si>
    <t>2019205010</t>
  </si>
  <si>
    <t>A9</t>
  </si>
  <si>
    <t>2019102012</t>
  </si>
  <si>
    <t>2019204047</t>
  </si>
  <si>
    <t>A10</t>
  </si>
  <si>
    <t>2019101044</t>
  </si>
  <si>
    <t>2019204033</t>
  </si>
  <si>
    <t>A11</t>
  </si>
  <si>
    <t>2019101017</t>
  </si>
  <si>
    <t>2019204010</t>
  </si>
  <si>
    <t>A12</t>
  </si>
  <si>
    <t>2019101001</t>
  </si>
  <si>
    <t>2019209040</t>
  </si>
  <si>
    <t>A13</t>
  </si>
  <si>
    <t>2019101050</t>
  </si>
  <si>
    <t>2019205003</t>
  </si>
  <si>
    <t>A14</t>
  </si>
  <si>
    <t>2019101048</t>
  </si>
  <si>
    <t>2019210045</t>
  </si>
  <si>
    <t>A18</t>
  </si>
  <si>
    <t>2019101049</t>
  </si>
  <si>
    <t>A15</t>
  </si>
  <si>
    <t>2019204048</t>
  </si>
  <si>
    <t>B1</t>
  </si>
  <si>
    <t>2019102030</t>
  </si>
  <si>
    <t>A16</t>
  </si>
  <si>
    <t>2019206007</t>
  </si>
  <si>
    <t>B2</t>
  </si>
  <si>
    <t>2019102015</t>
  </si>
  <si>
    <t>A17</t>
  </si>
  <si>
    <t>2019206026</t>
  </si>
  <si>
    <t>B3</t>
  </si>
  <si>
    <t>2019101013</t>
  </si>
  <si>
    <t>2019203041</t>
  </si>
  <si>
    <t>B4</t>
  </si>
  <si>
    <t>2019101019</t>
  </si>
  <si>
    <t>2019203011</t>
  </si>
  <si>
    <t>B5</t>
  </si>
  <si>
    <t>2019101006</t>
  </si>
  <si>
    <t>2019205030</t>
  </si>
  <si>
    <t>B6</t>
  </si>
  <si>
    <t>2019102024</t>
  </si>
  <si>
    <t>2019209048</t>
  </si>
  <si>
    <t>B8</t>
  </si>
  <si>
    <t>2019101020</t>
  </si>
  <si>
    <t>2019206034</t>
  </si>
  <si>
    <t>B9</t>
  </si>
  <si>
    <t>2019102010</t>
  </si>
  <si>
    <t>2019208027</t>
  </si>
  <si>
    <t>B10</t>
  </si>
  <si>
    <t>2019101033</t>
  </si>
  <si>
    <t>B7</t>
  </si>
  <si>
    <t>2019204044</t>
  </si>
  <si>
    <t>B12</t>
  </si>
  <si>
    <t>2019102017</t>
  </si>
  <si>
    <t>2019203030</t>
  </si>
  <si>
    <t>2019101038</t>
  </si>
  <si>
    <t>2019206019</t>
  </si>
  <si>
    <t>2019102036</t>
  </si>
  <si>
    <t>B11</t>
  </si>
  <si>
    <t>2019207022</t>
  </si>
  <si>
    <t>2019102043</t>
  </si>
  <si>
    <t>2019203033</t>
  </si>
  <si>
    <t>2019102013</t>
  </si>
  <si>
    <t>B13</t>
  </si>
  <si>
    <t>2019210014</t>
  </si>
  <si>
    <t>2019102023</t>
  </si>
  <si>
    <t>B14</t>
  </si>
  <si>
    <t>2019209002</t>
  </si>
  <si>
    <t>2019102022</t>
  </si>
  <si>
    <t>B15</t>
  </si>
  <si>
    <t>2019208009</t>
  </si>
  <si>
    <t>B16</t>
  </si>
  <si>
    <t>2019207004</t>
  </si>
  <si>
    <t>B17</t>
  </si>
  <si>
    <t>2019210005</t>
  </si>
  <si>
    <t>B18</t>
  </si>
  <si>
    <t>2019203014</t>
  </si>
  <si>
    <t>B19</t>
  </si>
  <si>
    <t>2019207007</t>
  </si>
  <si>
    <t>2019206039</t>
  </si>
  <si>
    <t>2019209025</t>
  </si>
  <si>
    <t>2019205032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</si>
</sst>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9" fillId="12" borderId="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77" fontId="0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1%20&#27993;&#27743;&#24037;&#21830;&#22823;&#23398;2019&#24180;1&#26376;&#36741;&#23548;&#21592;&#20844;&#24320;&#25307;&#32856;&#25104;&#32489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分"/>
      <sheetName val="笔试成绩"/>
      <sheetName val="男生面试成绩"/>
      <sheetName val="女生面试成绩"/>
    </sheetNames>
    <sheetDataSet>
      <sheetData sheetId="0"/>
      <sheetData sheetId="1"/>
      <sheetData sheetId="2">
        <row r="3">
          <cell r="N3">
            <v>81.6666666666667</v>
          </cell>
        </row>
        <row r="4">
          <cell r="N4">
            <v>88.3333333333333</v>
          </cell>
        </row>
        <row r="5">
          <cell r="N5">
            <v>88.8888888888889</v>
          </cell>
        </row>
        <row r="6">
          <cell r="N6">
            <v>75</v>
          </cell>
        </row>
        <row r="7">
          <cell r="N7">
            <v>85.5555555555556</v>
          </cell>
        </row>
        <row r="8">
          <cell r="N8">
            <v>91.8888888888889</v>
          </cell>
        </row>
        <row r="9">
          <cell r="N9">
            <v>83.7777777777778</v>
          </cell>
        </row>
        <row r="10">
          <cell r="N10">
            <v>81.7777777777778</v>
          </cell>
        </row>
        <row r="11">
          <cell r="N11">
            <v>84.3333333333333</v>
          </cell>
        </row>
        <row r="12">
          <cell r="N12">
            <v>74.2222222222222</v>
          </cell>
        </row>
        <row r="13">
          <cell r="N13">
            <v>75.2222222222222</v>
          </cell>
        </row>
        <row r="14">
          <cell r="N14">
            <v>70.6666666666667</v>
          </cell>
        </row>
        <row r="15">
          <cell r="N15">
            <v>88.1111111111111</v>
          </cell>
        </row>
        <row r="16">
          <cell r="N16">
            <v>79.1111111111111</v>
          </cell>
        </row>
        <row r="17">
          <cell r="N17">
            <v>77.5555555555556</v>
          </cell>
        </row>
        <row r="18">
          <cell r="N18">
            <v>89.1111111111111</v>
          </cell>
        </row>
        <row r="19">
          <cell r="N19">
            <v>95.1111111111111</v>
          </cell>
        </row>
        <row r="20">
          <cell r="N20">
            <v>85.4444444444444</v>
          </cell>
        </row>
        <row r="21">
          <cell r="N21">
            <v>85.6666666666667</v>
          </cell>
        </row>
        <row r="22">
          <cell r="N22">
            <v>66.7777777777778</v>
          </cell>
        </row>
        <row r="23">
          <cell r="N23">
            <v>90.1111111111111</v>
          </cell>
        </row>
        <row r="24">
          <cell r="N24">
            <v>87</v>
          </cell>
        </row>
        <row r="25">
          <cell r="N25">
            <v>80.1111111111111</v>
          </cell>
        </row>
        <row r="26">
          <cell r="N26">
            <v>84.7777777777778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</sheetData>
      <sheetData sheetId="3">
        <row r="3">
          <cell r="O3">
            <v>87.3</v>
          </cell>
        </row>
        <row r="4">
          <cell r="O4">
            <v>81.5</v>
          </cell>
        </row>
        <row r="5">
          <cell r="O5">
            <v>79.2</v>
          </cell>
        </row>
        <row r="6">
          <cell r="O6">
            <v>87.7</v>
          </cell>
        </row>
        <row r="7">
          <cell r="O7">
            <v>82.5</v>
          </cell>
        </row>
        <row r="8">
          <cell r="O8">
            <v>94.3</v>
          </cell>
        </row>
        <row r="9">
          <cell r="O9">
            <v>85.2</v>
          </cell>
        </row>
        <row r="10">
          <cell r="O10">
            <v>87.5</v>
          </cell>
        </row>
        <row r="11">
          <cell r="O11">
            <v>87.5</v>
          </cell>
        </row>
        <row r="12">
          <cell r="O12">
            <v>83.4</v>
          </cell>
        </row>
        <row r="13">
          <cell r="O13">
            <v>83.2</v>
          </cell>
        </row>
        <row r="14">
          <cell r="O14">
            <v>81.7</v>
          </cell>
        </row>
        <row r="15">
          <cell r="O15">
            <v>85.7</v>
          </cell>
        </row>
        <row r="16">
          <cell r="O16">
            <v>87.5</v>
          </cell>
        </row>
        <row r="17">
          <cell r="O17">
            <v>79.2</v>
          </cell>
        </row>
        <row r="18">
          <cell r="O18">
            <v>89.6</v>
          </cell>
        </row>
        <row r="19">
          <cell r="O19">
            <v>89.3</v>
          </cell>
        </row>
        <row r="20">
          <cell r="O20">
            <v>84</v>
          </cell>
        </row>
        <row r="21">
          <cell r="O21">
            <v>89.7</v>
          </cell>
        </row>
        <row r="22">
          <cell r="O22">
            <v>84.2</v>
          </cell>
        </row>
        <row r="23">
          <cell r="O23">
            <v>84.9</v>
          </cell>
        </row>
        <row r="24">
          <cell r="O24">
            <v>87.9</v>
          </cell>
        </row>
        <row r="25">
          <cell r="O25">
            <v>91.7</v>
          </cell>
        </row>
        <row r="26">
          <cell r="O26">
            <v>91.5</v>
          </cell>
        </row>
        <row r="27">
          <cell r="O27">
            <v>82.6</v>
          </cell>
        </row>
        <row r="28">
          <cell r="O28">
            <v>86.6</v>
          </cell>
        </row>
        <row r="29">
          <cell r="O29">
            <v>88.4</v>
          </cell>
        </row>
        <row r="30">
          <cell r="O30">
            <v>85.7</v>
          </cell>
        </row>
        <row r="31">
          <cell r="O31">
            <v>93.2</v>
          </cell>
        </row>
        <row r="32">
          <cell r="O32">
            <v>79.5</v>
          </cell>
        </row>
        <row r="33">
          <cell r="O33">
            <v>87.8</v>
          </cell>
        </row>
        <row r="34">
          <cell r="O34">
            <v>80.2</v>
          </cell>
        </row>
        <row r="35">
          <cell r="O35">
            <v>84.7</v>
          </cell>
        </row>
        <row r="36">
          <cell r="O36">
            <v>93.5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tabSelected="1" topLeftCell="A10" workbookViewId="0">
      <selection activeCell="F32" sqref="F32"/>
    </sheetView>
  </sheetViews>
  <sheetFormatPr defaultColWidth="9" defaultRowHeight="13.5"/>
  <cols>
    <col min="1" max="1" width="6.875" style="1" customWidth="1"/>
    <col min="2" max="2" width="13.5" style="1" customWidth="1"/>
    <col min="3" max="3" width="6.25" style="1" customWidth="1"/>
    <col min="4" max="4" width="9.125" style="2" customWidth="1"/>
    <col min="5" max="5" width="9.375" style="1" customWidth="1"/>
    <col min="6" max="6" width="8" style="1" customWidth="1"/>
    <col min="7" max="7" width="7.375" style="1" customWidth="1"/>
    <col min="8" max="8" width="9" style="1"/>
    <col min="9" max="9" width="7.5" style="1" customWidth="1"/>
    <col min="10" max="10" width="14" style="1" customWidth="1"/>
    <col min="11" max="11" width="8.38333333333333" style="1" customWidth="1"/>
    <col min="12" max="12" width="10.6166666666667" style="1" customWidth="1"/>
    <col min="13" max="13" width="10.3583333333333" style="1" customWidth="1"/>
    <col min="14" max="14" width="9.74166666666667" style="1" customWidth="1"/>
    <col min="15" max="16382" width="9" style="1"/>
  </cols>
  <sheetData>
    <row r="1" s="1" customFormat="1" ht="21.95" customHeight="1" spans="1:15">
      <c r="A1" s="3" t="s">
        <v>0</v>
      </c>
      <c r="B1" s="3"/>
      <c r="C1" s="3"/>
      <c r="D1" s="3"/>
      <c r="E1" s="3"/>
      <c r="F1" s="3"/>
      <c r="G1" s="3"/>
      <c r="H1" s="1"/>
      <c r="I1" s="3" t="s">
        <v>1</v>
      </c>
      <c r="J1" s="3"/>
      <c r="K1" s="3"/>
      <c r="L1" s="3"/>
      <c r="M1" s="3"/>
      <c r="N1" s="3"/>
      <c r="O1" s="3"/>
    </row>
    <row r="2" s="1" customFormat="1" ht="18.95" customHeight="1" spans="1:15">
      <c r="A2" s="4" t="s">
        <v>2</v>
      </c>
      <c r="B2" s="5" t="s">
        <v>3</v>
      </c>
      <c r="C2" s="4" t="s">
        <v>4</v>
      </c>
      <c r="D2" s="6" t="s">
        <v>5</v>
      </c>
      <c r="E2" s="4" t="s">
        <v>6</v>
      </c>
      <c r="F2" s="4" t="s">
        <v>7</v>
      </c>
      <c r="G2" s="4" t="s">
        <v>8</v>
      </c>
      <c r="H2" s="1"/>
      <c r="I2" s="18" t="s">
        <v>2</v>
      </c>
      <c r="J2" s="19" t="s">
        <v>3</v>
      </c>
      <c r="K2" s="18" t="s">
        <v>4</v>
      </c>
      <c r="L2" s="20" t="s">
        <v>5</v>
      </c>
      <c r="M2" s="18" t="s">
        <v>6</v>
      </c>
      <c r="N2" s="18" t="s">
        <v>7</v>
      </c>
      <c r="O2" s="18" t="s">
        <v>8</v>
      </c>
    </row>
    <row r="3" s="1" customFormat="1" ht="17.1" customHeight="1" spans="1:15">
      <c r="A3" s="7" t="s">
        <v>9</v>
      </c>
      <c r="B3" s="8" t="s">
        <v>10</v>
      </c>
      <c r="C3" s="7" t="s">
        <v>11</v>
      </c>
      <c r="D3" s="9">
        <v>57.5</v>
      </c>
      <c r="E3" s="10">
        <f>[1]男生面试成绩!N3</f>
        <v>81.6666666666667</v>
      </c>
      <c r="F3" s="10">
        <f t="shared" ref="F3:F32" si="0">D3*0.4+E3*0.6</f>
        <v>72</v>
      </c>
      <c r="G3" s="7">
        <f>RANK(F3,F:F)</f>
        <v>16</v>
      </c>
      <c r="I3" s="21" t="s">
        <v>9</v>
      </c>
      <c r="J3" s="22" t="s">
        <v>12</v>
      </c>
      <c r="K3" s="7" t="s">
        <v>13</v>
      </c>
      <c r="L3" s="23">
        <v>64</v>
      </c>
      <c r="M3" s="10">
        <f>[1]女生面试成绩!O3</f>
        <v>87.3</v>
      </c>
      <c r="N3" s="10">
        <f t="shared" ref="N3:N39" si="1">L3*0.4+M3*0.6</f>
        <v>77.98</v>
      </c>
      <c r="O3" s="7">
        <f>RANK(N3,N:N)</f>
        <v>16</v>
      </c>
    </row>
    <row r="4" s="1" customFormat="1" ht="17.1" customHeight="1" spans="1:15">
      <c r="A4" s="11" t="s">
        <v>14</v>
      </c>
      <c r="B4" s="12" t="s">
        <v>15</v>
      </c>
      <c r="C4" s="11" t="s">
        <v>11</v>
      </c>
      <c r="D4" s="13">
        <v>62</v>
      </c>
      <c r="E4" s="14">
        <f>[1]男生面试成绩!N4</f>
        <v>88.3333333333333</v>
      </c>
      <c r="F4" s="14">
        <f t="shared" si="0"/>
        <v>77.8</v>
      </c>
      <c r="G4" s="11">
        <f>RANK(F4,F:F)</f>
        <v>3</v>
      </c>
      <c r="I4" s="24" t="s">
        <v>14</v>
      </c>
      <c r="J4" s="25" t="s">
        <v>16</v>
      </c>
      <c r="K4" s="11" t="s">
        <v>13</v>
      </c>
      <c r="L4" s="26">
        <v>58</v>
      </c>
      <c r="M4" s="14">
        <f>[1]女生面试成绩!O4</f>
        <v>81.5</v>
      </c>
      <c r="N4" s="14">
        <f t="shared" si="1"/>
        <v>72.1</v>
      </c>
      <c r="O4" s="11">
        <f>RANK(N4,N:N)</f>
        <v>31</v>
      </c>
    </row>
    <row r="5" s="1" customFormat="1" ht="17.1" customHeight="1" spans="1:15">
      <c r="A5" s="7" t="s">
        <v>17</v>
      </c>
      <c r="B5" s="8" t="s">
        <v>18</v>
      </c>
      <c r="C5" s="7" t="s">
        <v>11</v>
      </c>
      <c r="D5" s="9">
        <v>59</v>
      </c>
      <c r="E5" s="10">
        <f>[1]男生面试成绩!N5</f>
        <v>88.8888888888889</v>
      </c>
      <c r="F5" s="10">
        <f t="shared" si="0"/>
        <v>76.9333333333333</v>
      </c>
      <c r="G5" s="7">
        <f>RANK(F5,F:F)</f>
        <v>5</v>
      </c>
      <c r="I5" s="21" t="s">
        <v>17</v>
      </c>
      <c r="J5" s="22" t="s">
        <v>19</v>
      </c>
      <c r="K5" s="7" t="s">
        <v>13</v>
      </c>
      <c r="L5" s="23">
        <v>60.5</v>
      </c>
      <c r="M5" s="10">
        <f>[1]女生面试成绩!O5</f>
        <v>79.2</v>
      </c>
      <c r="N5" s="10">
        <f t="shared" si="1"/>
        <v>71.72</v>
      </c>
      <c r="O5" s="7">
        <f>RANK(N5,N:N)</f>
        <v>32</v>
      </c>
    </row>
    <row r="6" s="1" customFormat="1" spans="1:15">
      <c r="A6" s="11" t="s">
        <v>20</v>
      </c>
      <c r="B6" s="12" t="s">
        <v>21</v>
      </c>
      <c r="C6" s="11" t="s">
        <v>11</v>
      </c>
      <c r="D6" s="13">
        <v>57</v>
      </c>
      <c r="E6" s="14">
        <f>[1]男生面试成绩!N6</f>
        <v>75</v>
      </c>
      <c r="F6" s="14">
        <f t="shared" si="0"/>
        <v>67.8</v>
      </c>
      <c r="G6" s="11">
        <f>RANK(F6,F:F)</f>
        <v>22</v>
      </c>
      <c r="I6" s="24" t="s">
        <v>22</v>
      </c>
      <c r="J6" s="25" t="s">
        <v>23</v>
      </c>
      <c r="K6" s="11" t="s">
        <v>13</v>
      </c>
      <c r="L6" s="26">
        <v>63.5</v>
      </c>
      <c r="M6" s="14">
        <f>[1]女生面试成绩!O6</f>
        <v>87.7</v>
      </c>
      <c r="N6" s="14">
        <f t="shared" si="1"/>
        <v>78.02</v>
      </c>
      <c r="O6" s="11">
        <f>RANK(N6,N:N)</f>
        <v>15</v>
      </c>
    </row>
    <row r="7" s="1" customFormat="1" ht="17.1" customHeight="1" spans="1:15">
      <c r="A7" s="7" t="s">
        <v>24</v>
      </c>
      <c r="B7" s="8" t="s">
        <v>25</v>
      </c>
      <c r="C7" s="7" t="s">
        <v>11</v>
      </c>
      <c r="D7" s="9">
        <v>61.5</v>
      </c>
      <c r="E7" s="10">
        <f>[1]男生面试成绩!N7</f>
        <v>85.5555555555556</v>
      </c>
      <c r="F7" s="10">
        <f t="shared" si="0"/>
        <v>75.9333333333334</v>
      </c>
      <c r="G7" s="7">
        <f>RANK(F7,F:F)</f>
        <v>8</v>
      </c>
      <c r="I7" s="21" t="s">
        <v>20</v>
      </c>
      <c r="J7" s="22" t="s">
        <v>26</v>
      </c>
      <c r="K7" s="7" t="s">
        <v>13</v>
      </c>
      <c r="L7" s="23">
        <v>73</v>
      </c>
      <c r="M7" s="10">
        <f>[1]女生面试成绩!O7</f>
        <v>82.5</v>
      </c>
      <c r="N7" s="10">
        <f t="shared" si="1"/>
        <v>78.7</v>
      </c>
      <c r="O7" s="7">
        <f>RANK(N7,N:N)</f>
        <v>14</v>
      </c>
    </row>
    <row r="8" s="1" customFormat="1" ht="17.1" customHeight="1" spans="1:15">
      <c r="A8" s="11" t="s">
        <v>27</v>
      </c>
      <c r="B8" s="12" t="s">
        <v>28</v>
      </c>
      <c r="C8" s="11" t="s">
        <v>11</v>
      </c>
      <c r="D8" s="13">
        <v>49</v>
      </c>
      <c r="E8" s="14">
        <f>[1]男生面试成绩!N8</f>
        <v>91.8888888888889</v>
      </c>
      <c r="F8" s="14">
        <f t="shared" si="0"/>
        <v>74.7333333333333</v>
      </c>
      <c r="G8" s="11">
        <f>RANK(F8,F:F)</f>
        <v>10</v>
      </c>
      <c r="I8" s="24" t="s">
        <v>24</v>
      </c>
      <c r="J8" s="25" t="s">
        <v>29</v>
      </c>
      <c r="K8" s="11" t="s">
        <v>13</v>
      </c>
      <c r="L8" s="26">
        <v>62.5</v>
      </c>
      <c r="M8" s="14">
        <f>[1]女生面试成绩!O8</f>
        <v>94.3</v>
      </c>
      <c r="N8" s="14">
        <f t="shared" si="1"/>
        <v>81.58</v>
      </c>
      <c r="O8" s="11">
        <f>RANK(N8,N:N)</f>
        <v>6</v>
      </c>
    </row>
    <row r="9" s="1" customFormat="1" ht="17.1" customHeight="1" spans="1:15">
      <c r="A9" s="7" t="s">
        <v>30</v>
      </c>
      <c r="B9" s="8" t="s">
        <v>31</v>
      </c>
      <c r="C9" s="7" t="s">
        <v>11</v>
      </c>
      <c r="D9" s="9">
        <v>60.5</v>
      </c>
      <c r="E9" s="10">
        <f>[1]男生面试成绩!N9</f>
        <v>83.7777777777778</v>
      </c>
      <c r="F9" s="10">
        <f t="shared" si="0"/>
        <v>74.4666666666667</v>
      </c>
      <c r="G9" s="7">
        <f>RANK(F9,F:F)</f>
        <v>11</v>
      </c>
      <c r="I9" s="21" t="s">
        <v>27</v>
      </c>
      <c r="J9" s="22" t="s">
        <v>32</v>
      </c>
      <c r="K9" s="7" t="s">
        <v>13</v>
      </c>
      <c r="L9" s="23">
        <v>70</v>
      </c>
      <c r="M9" s="10">
        <f>[1]女生面试成绩!O9</f>
        <v>85.2</v>
      </c>
      <c r="N9" s="10">
        <f t="shared" si="1"/>
        <v>79.12</v>
      </c>
      <c r="O9" s="7">
        <f>RANK(N9,N:N)</f>
        <v>9</v>
      </c>
    </row>
    <row r="10" s="1" customFormat="1" ht="17.1" customHeight="1" spans="1:15">
      <c r="A10" s="11" t="s">
        <v>33</v>
      </c>
      <c r="B10" s="12" t="s">
        <v>34</v>
      </c>
      <c r="C10" s="11" t="s">
        <v>11</v>
      </c>
      <c r="D10" s="13">
        <v>68</v>
      </c>
      <c r="E10" s="14">
        <f>[1]男生面试成绩!N10</f>
        <v>81.7777777777778</v>
      </c>
      <c r="F10" s="14">
        <f t="shared" si="0"/>
        <v>76.2666666666667</v>
      </c>
      <c r="G10" s="11">
        <f>RANK(F10,F:F)</f>
        <v>7</v>
      </c>
      <c r="I10" s="24" t="s">
        <v>33</v>
      </c>
      <c r="J10" s="25" t="s">
        <v>35</v>
      </c>
      <c r="K10" s="11" t="s">
        <v>13</v>
      </c>
      <c r="L10" s="26">
        <v>59</v>
      </c>
      <c r="M10" s="14">
        <f>[1]女生面试成绩!O10</f>
        <v>87.5</v>
      </c>
      <c r="N10" s="14">
        <f t="shared" si="1"/>
        <v>76.1</v>
      </c>
      <c r="O10" s="11">
        <f>RANK(N10,N:N)</f>
        <v>23</v>
      </c>
    </row>
    <row r="11" s="1" customFormat="1" ht="17.1" customHeight="1" spans="1:15">
      <c r="A11" s="7" t="s">
        <v>36</v>
      </c>
      <c r="B11" s="8" t="s">
        <v>37</v>
      </c>
      <c r="C11" s="7" t="s">
        <v>11</v>
      </c>
      <c r="D11" s="9">
        <v>64.5</v>
      </c>
      <c r="E11" s="10">
        <f>[1]男生面试成绩!N11</f>
        <v>84.3333333333333</v>
      </c>
      <c r="F11" s="10">
        <f t="shared" si="0"/>
        <v>76.4</v>
      </c>
      <c r="G11" s="7">
        <f>RANK(F11,F:F)</f>
        <v>6</v>
      </c>
      <c r="I11" s="21" t="s">
        <v>36</v>
      </c>
      <c r="J11" s="22" t="s">
        <v>38</v>
      </c>
      <c r="K11" s="7" t="s">
        <v>13</v>
      </c>
      <c r="L11" s="23">
        <v>66.5</v>
      </c>
      <c r="M11" s="10">
        <f>[1]女生面试成绩!O11</f>
        <v>87.5</v>
      </c>
      <c r="N11" s="10">
        <f t="shared" si="1"/>
        <v>79.1</v>
      </c>
      <c r="O11" s="7">
        <f>RANK(N11,N:N)</f>
        <v>10</v>
      </c>
    </row>
    <row r="12" s="1" customFormat="1" ht="17.1" customHeight="1" spans="1:15">
      <c r="A12" s="11" t="s">
        <v>39</v>
      </c>
      <c r="B12" s="12" t="s">
        <v>40</v>
      </c>
      <c r="C12" s="11" t="s">
        <v>11</v>
      </c>
      <c r="D12" s="13">
        <v>62.5</v>
      </c>
      <c r="E12" s="14">
        <f>[1]男生面试成绩!N12</f>
        <v>74.2222222222222</v>
      </c>
      <c r="F12" s="14">
        <f t="shared" si="0"/>
        <v>69.5333333333333</v>
      </c>
      <c r="G12" s="11">
        <f>RANK(F12,F:F)</f>
        <v>20</v>
      </c>
      <c r="I12" s="24" t="s">
        <v>39</v>
      </c>
      <c r="J12" s="25" t="s">
        <v>41</v>
      </c>
      <c r="K12" s="11" t="s">
        <v>13</v>
      </c>
      <c r="L12" s="26">
        <v>65</v>
      </c>
      <c r="M12" s="14">
        <f>[1]女生面试成绩!O12</f>
        <v>83.4</v>
      </c>
      <c r="N12" s="14">
        <f t="shared" si="1"/>
        <v>76.04</v>
      </c>
      <c r="O12" s="11">
        <f>RANK(N12,N:N)</f>
        <v>24</v>
      </c>
    </row>
    <row r="13" s="1" customFormat="1" ht="17.1" customHeight="1" spans="1:15">
      <c r="A13" s="7" t="s">
        <v>42</v>
      </c>
      <c r="B13" s="8" t="s">
        <v>43</v>
      </c>
      <c r="C13" s="7" t="s">
        <v>11</v>
      </c>
      <c r="D13" s="9">
        <v>55.5</v>
      </c>
      <c r="E13" s="10">
        <f>[1]男生面试成绩!N13</f>
        <v>75.2222222222222</v>
      </c>
      <c r="F13" s="10">
        <f t="shared" si="0"/>
        <v>67.3333333333333</v>
      </c>
      <c r="G13" s="7">
        <f>RANK(F13,F:F)</f>
        <v>23</v>
      </c>
      <c r="I13" s="21" t="s">
        <v>42</v>
      </c>
      <c r="J13" s="22" t="s">
        <v>44</v>
      </c>
      <c r="K13" s="7" t="s">
        <v>13</v>
      </c>
      <c r="L13" s="23">
        <v>68.5</v>
      </c>
      <c r="M13" s="10">
        <f>[1]女生面试成绩!O13</f>
        <v>83.2</v>
      </c>
      <c r="N13" s="10">
        <f t="shared" si="1"/>
        <v>77.32</v>
      </c>
      <c r="O13" s="7">
        <f>RANK(N13,N:N)</f>
        <v>20</v>
      </c>
    </row>
    <row r="14" s="1" customFormat="1" ht="17.1" customHeight="1" spans="1:15">
      <c r="A14" s="11" t="s">
        <v>45</v>
      </c>
      <c r="B14" s="12" t="s">
        <v>46</v>
      </c>
      <c r="C14" s="11" t="s">
        <v>11</v>
      </c>
      <c r="D14" s="13">
        <v>72</v>
      </c>
      <c r="E14" s="14">
        <f>[1]男生面试成绩!N14</f>
        <v>70.6666666666667</v>
      </c>
      <c r="F14" s="14">
        <f t="shared" si="0"/>
        <v>71.2</v>
      </c>
      <c r="G14" s="11">
        <f>RANK(F14,F:F)</f>
        <v>17</v>
      </c>
      <c r="I14" s="24" t="s">
        <v>45</v>
      </c>
      <c r="J14" s="25" t="s">
        <v>47</v>
      </c>
      <c r="K14" s="11" t="s">
        <v>13</v>
      </c>
      <c r="L14" s="26">
        <v>61.5</v>
      </c>
      <c r="M14" s="14">
        <f>[1]女生面试成绩!O14</f>
        <v>81.7</v>
      </c>
      <c r="N14" s="14">
        <f t="shared" si="1"/>
        <v>73.62</v>
      </c>
      <c r="O14" s="11">
        <f>RANK(N14,N:N)</f>
        <v>29</v>
      </c>
    </row>
    <row r="15" s="1" customFormat="1" ht="17.1" customHeight="1" spans="1:15">
      <c r="A15" s="7" t="s">
        <v>48</v>
      </c>
      <c r="B15" s="8" t="s">
        <v>49</v>
      </c>
      <c r="C15" s="7" t="s">
        <v>11</v>
      </c>
      <c r="D15" s="9">
        <v>49</v>
      </c>
      <c r="E15" s="10">
        <f>[1]男生面试成绩!N15</f>
        <v>88.1111111111111</v>
      </c>
      <c r="F15" s="10">
        <f t="shared" si="0"/>
        <v>72.4666666666667</v>
      </c>
      <c r="G15" s="7">
        <f>RANK(F15,F:F)</f>
        <v>14</v>
      </c>
      <c r="I15" s="21" t="s">
        <v>48</v>
      </c>
      <c r="J15" s="22" t="s">
        <v>50</v>
      </c>
      <c r="K15" s="7" t="s">
        <v>13</v>
      </c>
      <c r="L15" s="23">
        <v>59.5</v>
      </c>
      <c r="M15" s="10">
        <f>[1]女生面试成绩!O15</f>
        <v>85.7</v>
      </c>
      <c r="N15" s="10">
        <f t="shared" si="1"/>
        <v>75.22</v>
      </c>
      <c r="O15" s="7">
        <f>RANK(N15,N:N)</f>
        <v>25</v>
      </c>
    </row>
    <row r="16" s="1" customFormat="1" ht="17.1" customHeight="1" spans="1:15">
      <c r="A16" s="11" t="s">
        <v>51</v>
      </c>
      <c r="B16" s="12" t="s">
        <v>52</v>
      </c>
      <c r="C16" s="11" t="s">
        <v>11</v>
      </c>
      <c r="D16" s="13">
        <v>65</v>
      </c>
      <c r="E16" s="14">
        <f>[1]男生面试成绩!N16</f>
        <v>79.1111111111111</v>
      </c>
      <c r="F16" s="14">
        <f t="shared" si="0"/>
        <v>73.4666666666667</v>
      </c>
      <c r="G16" s="11">
        <f>RANK(F16,F:F)</f>
        <v>12</v>
      </c>
      <c r="I16" s="24" t="s">
        <v>53</v>
      </c>
      <c r="J16" s="25" t="s">
        <v>54</v>
      </c>
      <c r="K16" s="11" t="s">
        <v>13</v>
      </c>
      <c r="L16" s="26">
        <v>73</v>
      </c>
      <c r="M16" s="14">
        <f>[1]女生面试成绩!O16</f>
        <v>87.5</v>
      </c>
      <c r="N16" s="14">
        <f t="shared" si="1"/>
        <v>81.7</v>
      </c>
      <c r="O16" s="11">
        <f>RANK(N16,N:N)</f>
        <v>5</v>
      </c>
    </row>
    <row r="17" s="1" customFormat="1" ht="17.1" customHeight="1" spans="1:15">
      <c r="A17" s="7" t="s">
        <v>55</v>
      </c>
      <c r="B17" s="8" t="s">
        <v>56</v>
      </c>
      <c r="C17" s="7" t="s">
        <v>11</v>
      </c>
      <c r="D17" s="9">
        <v>58</v>
      </c>
      <c r="E17" s="10">
        <f>[1]男生面试成绩!N17</f>
        <v>77.5555555555556</v>
      </c>
      <c r="F17" s="10">
        <f t="shared" si="0"/>
        <v>69.7333333333334</v>
      </c>
      <c r="G17" s="7">
        <f>RANK(F17,F:F)</f>
        <v>19</v>
      </c>
      <c r="I17" s="21" t="s">
        <v>57</v>
      </c>
      <c r="J17" s="22" t="s">
        <v>58</v>
      </c>
      <c r="K17" s="7" t="s">
        <v>13</v>
      </c>
      <c r="L17" s="23">
        <v>58</v>
      </c>
      <c r="M17" s="10">
        <f>[1]女生面试成绩!O17</f>
        <v>79.2</v>
      </c>
      <c r="N17" s="10">
        <f t="shared" si="1"/>
        <v>70.72</v>
      </c>
      <c r="O17" s="7">
        <f>RANK(N17,N:N)</f>
        <v>34</v>
      </c>
    </row>
    <row r="18" s="1" customFormat="1" ht="17.1" customHeight="1" spans="1:15">
      <c r="A18" s="11" t="s">
        <v>59</v>
      </c>
      <c r="B18" s="12" t="s">
        <v>60</v>
      </c>
      <c r="C18" s="11" t="s">
        <v>11</v>
      </c>
      <c r="D18" s="13">
        <v>49</v>
      </c>
      <c r="E18" s="14">
        <f>[1]男生面试成绩!N18</f>
        <v>89.1111111111111</v>
      </c>
      <c r="F18" s="14">
        <f t="shared" si="0"/>
        <v>73.0666666666667</v>
      </c>
      <c r="G18" s="11">
        <f>RANK(F18,F:F)</f>
        <v>13</v>
      </c>
      <c r="I18" s="24" t="s">
        <v>61</v>
      </c>
      <c r="J18" s="25" t="s">
        <v>62</v>
      </c>
      <c r="K18" s="11" t="s">
        <v>13</v>
      </c>
      <c r="L18" s="26">
        <v>62.5</v>
      </c>
      <c r="M18" s="14">
        <f>[1]女生面试成绩!O18</f>
        <v>89.6</v>
      </c>
      <c r="N18" s="14">
        <f t="shared" si="1"/>
        <v>78.76</v>
      </c>
      <c r="O18" s="11">
        <f>RANK(N18,N:N)</f>
        <v>13</v>
      </c>
    </row>
    <row r="19" s="1" customFormat="1" ht="17.1" customHeight="1" spans="1:15">
      <c r="A19" s="7" t="s">
        <v>63</v>
      </c>
      <c r="B19" s="8" t="s">
        <v>64</v>
      </c>
      <c r="C19" s="7" t="s">
        <v>11</v>
      </c>
      <c r="D19" s="9">
        <v>66.5</v>
      </c>
      <c r="E19" s="10">
        <f>[1]男生面试成绩!N19</f>
        <v>95.1111111111111</v>
      </c>
      <c r="F19" s="10">
        <f t="shared" si="0"/>
        <v>83.6666666666667</v>
      </c>
      <c r="G19" s="7">
        <f>RANK(F19,F:F)</f>
        <v>1</v>
      </c>
      <c r="I19" s="21" t="s">
        <v>51</v>
      </c>
      <c r="J19" s="22" t="s">
        <v>65</v>
      </c>
      <c r="K19" s="7" t="s">
        <v>13</v>
      </c>
      <c r="L19" s="23">
        <v>58</v>
      </c>
      <c r="M19" s="10">
        <f>[1]女生面试成绩!O19</f>
        <v>89.3</v>
      </c>
      <c r="N19" s="10">
        <f t="shared" si="1"/>
        <v>76.78</v>
      </c>
      <c r="O19" s="7">
        <f>RANK(N19,N:N)</f>
        <v>21</v>
      </c>
    </row>
    <row r="20" s="1" customFormat="1" ht="17.1" customHeight="1" spans="1:15">
      <c r="A20" s="11" t="s">
        <v>66</v>
      </c>
      <c r="B20" s="12" t="s">
        <v>67</v>
      </c>
      <c r="C20" s="11" t="s">
        <v>11</v>
      </c>
      <c r="D20" s="13">
        <v>52.5</v>
      </c>
      <c r="E20" s="14">
        <f>[1]男生面试成绩!N20</f>
        <v>85.4444444444444</v>
      </c>
      <c r="F20" s="14">
        <f t="shared" si="0"/>
        <v>72.2666666666666</v>
      </c>
      <c r="G20" s="11">
        <f>RANK(F20,F:F)</f>
        <v>15</v>
      </c>
      <c r="I20" s="24" t="s">
        <v>55</v>
      </c>
      <c r="J20" s="25" t="s">
        <v>68</v>
      </c>
      <c r="K20" s="11" t="s">
        <v>13</v>
      </c>
      <c r="L20" s="26">
        <v>58.5</v>
      </c>
      <c r="M20" s="14">
        <f>[1]女生面试成绩!O20</f>
        <v>84</v>
      </c>
      <c r="N20" s="14">
        <f t="shared" si="1"/>
        <v>73.8</v>
      </c>
      <c r="O20" s="11">
        <f>RANK(N20,N:N)</f>
        <v>28</v>
      </c>
    </row>
    <row r="21" s="1" customFormat="1" ht="17.1" customHeight="1" spans="1:15">
      <c r="A21" s="7" t="s">
        <v>69</v>
      </c>
      <c r="B21" s="8" t="s">
        <v>70</v>
      </c>
      <c r="C21" s="7" t="s">
        <v>11</v>
      </c>
      <c r="D21" s="9">
        <v>59</v>
      </c>
      <c r="E21" s="10">
        <f>[1]男生面试成绩!N21</f>
        <v>85.6666666666667</v>
      </c>
      <c r="F21" s="10">
        <f t="shared" si="0"/>
        <v>75</v>
      </c>
      <c r="G21" s="7">
        <f>RANK(F21,F:F)</f>
        <v>9</v>
      </c>
      <c r="I21" s="21" t="s">
        <v>63</v>
      </c>
      <c r="J21" s="22" t="s">
        <v>71</v>
      </c>
      <c r="K21" s="7" t="s">
        <v>13</v>
      </c>
      <c r="L21" s="23">
        <v>59</v>
      </c>
      <c r="M21" s="10">
        <f>[1]女生面试成绩!O21</f>
        <v>89.7</v>
      </c>
      <c r="N21" s="10">
        <f t="shared" si="1"/>
        <v>77.42</v>
      </c>
      <c r="O21" s="7">
        <f>RANK(N21,N:N)</f>
        <v>19</v>
      </c>
    </row>
    <row r="22" s="1" customFormat="1" ht="17.1" customHeight="1" spans="1:15">
      <c r="A22" s="11" t="s">
        <v>72</v>
      </c>
      <c r="B22" s="12" t="s">
        <v>73</v>
      </c>
      <c r="C22" s="11" t="s">
        <v>11</v>
      </c>
      <c r="D22" s="13">
        <v>47</v>
      </c>
      <c r="E22" s="14">
        <f>[1]男生面试成绩!N22</f>
        <v>66.7777777777778</v>
      </c>
      <c r="F22" s="14">
        <f t="shared" si="0"/>
        <v>58.8666666666667</v>
      </c>
      <c r="G22" s="11">
        <f>RANK(F22,F:F)</f>
        <v>24</v>
      </c>
      <c r="I22" s="24" t="s">
        <v>66</v>
      </c>
      <c r="J22" s="25" t="s">
        <v>74</v>
      </c>
      <c r="K22" s="11" t="s">
        <v>13</v>
      </c>
      <c r="L22" s="26">
        <v>71</v>
      </c>
      <c r="M22" s="14">
        <f>[1]女生面试成绩!O22</f>
        <v>84.2</v>
      </c>
      <c r="N22" s="14">
        <f t="shared" si="1"/>
        <v>78.92</v>
      </c>
      <c r="O22" s="11">
        <f>RANK(N22,N:N)</f>
        <v>12</v>
      </c>
    </row>
    <row r="23" s="1" customFormat="1" ht="17.1" customHeight="1" spans="1:15">
      <c r="A23" s="7" t="s">
        <v>75</v>
      </c>
      <c r="B23" s="8" t="s">
        <v>76</v>
      </c>
      <c r="C23" s="7" t="s">
        <v>11</v>
      </c>
      <c r="D23" s="9">
        <v>68.5</v>
      </c>
      <c r="E23" s="10">
        <f>[1]男生面试成绩!N23</f>
        <v>90.1111111111111</v>
      </c>
      <c r="F23" s="10">
        <f t="shared" si="0"/>
        <v>81.4666666666667</v>
      </c>
      <c r="G23" s="7">
        <f>RANK(F23,F:F)</f>
        <v>2</v>
      </c>
      <c r="I23" s="21" t="s">
        <v>69</v>
      </c>
      <c r="J23" s="22" t="s">
        <v>77</v>
      </c>
      <c r="K23" s="7" t="s">
        <v>13</v>
      </c>
      <c r="L23" s="23">
        <v>58.5</v>
      </c>
      <c r="M23" s="10">
        <f>[1]女生面试成绩!O23</f>
        <v>84.9</v>
      </c>
      <c r="N23" s="10">
        <f t="shared" si="1"/>
        <v>74.34</v>
      </c>
      <c r="O23" s="7">
        <f>RANK(N23,N:N)</f>
        <v>27</v>
      </c>
    </row>
    <row r="24" s="1" customFormat="1" ht="17.1" customHeight="1" spans="1:15">
      <c r="A24" s="11" t="s">
        <v>78</v>
      </c>
      <c r="B24" s="12" t="s">
        <v>79</v>
      </c>
      <c r="C24" s="11" t="s">
        <v>11</v>
      </c>
      <c r="D24" s="13">
        <v>63</v>
      </c>
      <c r="E24" s="14">
        <f>[1]男生面试成绩!N24</f>
        <v>87</v>
      </c>
      <c r="F24" s="14">
        <f t="shared" si="0"/>
        <v>77.4</v>
      </c>
      <c r="G24" s="11">
        <f>RANK(F24,F:F)</f>
        <v>4</v>
      </c>
      <c r="I24" s="24" t="s">
        <v>72</v>
      </c>
      <c r="J24" s="25" t="s">
        <v>80</v>
      </c>
      <c r="K24" s="11" t="s">
        <v>13</v>
      </c>
      <c r="L24" s="26">
        <v>74.5</v>
      </c>
      <c r="M24" s="14">
        <f>[1]女生面试成绩!O24</f>
        <v>87.9</v>
      </c>
      <c r="N24" s="14">
        <f t="shared" si="1"/>
        <v>82.54</v>
      </c>
      <c r="O24" s="11">
        <f>RANK(N24,N:N)</f>
        <v>4</v>
      </c>
    </row>
    <row r="25" s="1" customFormat="1" ht="17.1" customHeight="1" spans="1:15">
      <c r="A25" s="7" t="s">
        <v>81</v>
      </c>
      <c r="B25" s="8" t="s">
        <v>82</v>
      </c>
      <c r="C25" s="7" t="s">
        <v>11</v>
      </c>
      <c r="D25" s="9">
        <v>55.5</v>
      </c>
      <c r="E25" s="10">
        <f>[1]男生面试成绩!N25</f>
        <v>80.1111111111111</v>
      </c>
      <c r="F25" s="10">
        <f t="shared" si="0"/>
        <v>70.2666666666667</v>
      </c>
      <c r="G25" s="7">
        <f>RANK(F25,F:F)</f>
        <v>18</v>
      </c>
      <c r="I25" s="21" t="s">
        <v>83</v>
      </c>
      <c r="J25" s="22" t="s">
        <v>84</v>
      </c>
      <c r="K25" s="7" t="s">
        <v>13</v>
      </c>
      <c r="L25" s="23">
        <v>62.5</v>
      </c>
      <c r="M25" s="10">
        <f>[1]女生面试成绩!O25</f>
        <v>91.7</v>
      </c>
      <c r="N25" s="10">
        <f t="shared" si="1"/>
        <v>80.02</v>
      </c>
      <c r="O25" s="7">
        <f>RANK(N25,N:N)</f>
        <v>7</v>
      </c>
    </row>
    <row r="26" s="1" customFormat="1" ht="17.1" customHeight="1" spans="1:15">
      <c r="A26" s="11" t="s">
        <v>85</v>
      </c>
      <c r="B26" s="12" t="s">
        <v>86</v>
      </c>
      <c r="C26" s="11" t="s">
        <v>11</v>
      </c>
      <c r="D26" s="13">
        <v>46.5</v>
      </c>
      <c r="E26" s="14">
        <f>[1]男生面试成绩!N26</f>
        <v>84.7777777777778</v>
      </c>
      <c r="F26" s="14">
        <f t="shared" si="0"/>
        <v>69.4666666666667</v>
      </c>
      <c r="G26" s="11">
        <f>RANK(F26,F:F)</f>
        <v>21</v>
      </c>
      <c r="I26" s="24" t="s">
        <v>78</v>
      </c>
      <c r="J26" s="25" t="s">
        <v>87</v>
      </c>
      <c r="K26" s="11" t="s">
        <v>13</v>
      </c>
      <c r="L26" s="26">
        <v>70</v>
      </c>
      <c r="M26" s="14">
        <f>[1]女生面试成绩!O26</f>
        <v>91.5</v>
      </c>
      <c r="N26" s="14">
        <f t="shared" si="1"/>
        <v>82.9</v>
      </c>
      <c r="O26" s="11">
        <f>RANK(N26,N:N)</f>
        <v>3</v>
      </c>
    </row>
    <row r="27" s="1" customFormat="1" ht="17.1" customHeight="1" spans="1:15">
      <c r="A27" s="7"/>
      <c r="B27" s="8" t="s">
        <v>88</v>
      </c>
      <c r="C27" s="7" t="s">
        <v>11</v>
      </c>
      <c r="D27" s="9">
        <v>55</v>
      </c>
      <c r="E27" s="10">
        <f>[1]男生面试成绩!N27</f>
        <v>0</v>
      </c>
      <c r="F27" s="10">
        <f t="shared" si="0"/>
        <v>22</v>
      </c>
      <c r="G27" s="7">
        <f>RANK(F27,F:F)</f>
        <v>25</v>
      </c>
      <c r="I27" s="21" t="s">
        <v>81</v>
      </c>
      <c r="J27" s="22" t="s">
        <v>89</v>
      </c>
      <c r="K27" s="7" t="s">
        <v>13</v>
      </c>
      <c r="L27" s="23">
        <v>67.5</v>
      </c>
      <c r="M27" s="10">
        <f>[1]女生面试成绩!O27</f>
        <v>82.6</v>
      </c>
      <c r="N27" s="10">
        <f t="shared" si="1"/>
        <v>76.56</v>
      </c>
      <c r="O27" s="7">
        <f>RANK(N27,N:N)</f>
        <v>22</v>
      </c>
    </row>
    <row r="28" s="1" customFormat="1" ht="17.1" customHeight="1" spans="1:15">
      <c r="A28" s="11"/>
      <c r="B28" s="12" t="s">
        <v>90</v>
      </c>
      <c r="C28" s="11" t="s">
        <v>11</v>
      </c>
      <c r="D28" s="13">
        <v>54</v>
      </c>
      <c r="E28" s="14">
        <f>[1]男生面试成绩!N28</f>
        <v>0</v>
      </c>
      <c r="F28" s="14">
        <f t="shared" si="0"/>
        <v>21.6</v>
      </c>
      <c r="G28" s="11">
        <f>RANK(F28,F:F)</f>
        <v>26</v>
      </c>
      <c r="I28" s="24" t="s">
        <v>91</v>
      </c>
      <c r="J28" s="25" t="s">
        <v>92</v>
      </c>
      <c r="K28" s="11" t="s">
        <v>13</v>
      </c>
      <c r="L28" s="26">
        <v>65</v>
      </c>
      <c r="M28" s="14">
        <f>[1]女生面试成绩!O28</f>
        <v>86.6</v>
      </c>
      <c r="N28" s="14">
        <f t="shared" si="1"/>
        <v>77.96</v>
      </c>
      <c r="O28" s="11">
        <f>RANK(N28,N:N)</f>
        <v>17</v>
      </c>
    </row>
    <row r="29" s="1" customFormat="1" ht="17.1" customHeight="1" spans="1:15">
      <c r="A29" s="7"/>
      <c r="B29" s="8" t="s">
        <v>93</v>
      </c>
      <c r="C29" s="7" t="s">
        <v>11</v>
      </c>
      <c r="D29" s="9">
        <v>53.5</v>
      </c>
      <c r="E29" s="10">
        <f>[1]男生面试成绩!N29</f>
        <v>0</v>
      </c>
      <c r="F29" s="10">
        <f t="shared" si="0"/>
        <v>21.4</v>
      </c>
      <c r="G29" s="7">
        <f>RANK(F29,F:F)</f>
        <v>27</v>
      </c>
      <c r="I29" s="21" t="s">
        <v>85</v>
      </c>
      <c r="J29" s="22" t="s">
        <v>94</v>
      </c>
      <c r="K29" s="7" t="s">
        <v>13</v>
      </c>
      <c r="L29" s="23">
        <v>65</v>
      </c>
      <c r="M29" s="10">
        <f>[1]女生面试成绩!O29</f>
        <v>88.4</v>
      </c>
      <c r="N29" s="10">
        <f t="shared" si="1"/>
        <v>79.04</v>
      </c>
      <c r="O29" s="7">
        <f>RANK(N29,N:N)</f>
        <v>11</v>
      </c>
    </row>
    <row r="30" s="1" customFormat="1" ht="17.1" customHeight="1" spans="1:15">
      <c r="A30" s="11"/>
      <c r="B30" s="12" t="s">
        <v>95</v>
      </c>
      <c r="C30" s="11" t="s">
        <v>11</v>
      </c>
      <c r="D30" s="13">
        <v>51.5</v>
      </c>
      <c r="E30" s="14">
        <f>[1]男生面试成绩!N30</f>
        <v>0</v>
      </c>
      <c r="F30" s="14">
        <f t="shared" si="0"/>
        <v>20.6</v>
      </c>
      <c r="G30" s="11">
        <f>RANK(F30,F:F)</f>
        <v>28</v>
      </c>
      <c r="I30" s="24" t="s">
        <v>96</v>
      </c>
      <c r="J30" s="25" t="s">
        <v>97</v>
      </c>
      <c r="K30" s="11" t="s">
        <v>13</v>
      </c>
      <c r="L30" s="26">
        <v>69.5</v>
      </c>
      <c r="M30" s="14">
        <f>[1]女生面试成绩!O30</f>
        <v>85.7</v>
      </c>
      <c r="N30" s="14">
        <f t="shared" si="1"/>
        <v>79.22</v>
      </c>
      <c r="O30" s="11">
        <f>RANK(N30,N:N)</f>
        <v>8</v>
      </c>
    </row>
    <row r="31" s="1" customFormat="1" ht="17.1" customHeight="1" spans="1:15">
      <c r="A31" s="7"/>
      <c r="B31" s="8" t="s">
        <v>98</v>
      </c>
      <c r="C31" s="7" t="s">
        <v>11</v>
      </c>
      <c r="D31" s="9">
        <v>47.5</v>
      </c>
      <c r="E31" s="10">
        <f>[1]男生面试成绩!N31</f>
        <v>0</v>
      </c>
      <c r="F31" s="10">
        <f t="shared" si="0"/>
        <v>19</v>
      </c>
      <c r="G31" s="7">
        <f>RANK(F31,F:F)</f>
        <v>29</v>
      </c>
      <c r="I31" s="21" t="s">
        <v>99</v>
      </c>
      <c r="J31" s="22" t="s">
        <v>100</v>
      </c>
      <c r="K31" s="7" t="s">
        <v>13</v>
      </c>
      <c r="L31" s="23">
        <v>83.5</v>
      </c>
      <c r="M31" s="10">
        <f>[1]女生面试成绩!O31</f>
        <v>93.2</v>
      </c>
      <c r="N31" s="10">
        <f t="shared" si="1"/>
        <v>89.32</v>
      </c>
      <c r="O31" s="7">
        <f>RANK(N31,N:N)</f>
        <v>1</v>
      </c>
    </row>
    <row r="32" s="1" customFormat="1" ht="17.1" customHeight="1" spans="1:15">
      <c r="A32" s="11"/>
      <c r="B32" s="12" t="s">
        <v>101</v>
      </c>
      <c r="C32" s="11" t="s">
        <v>11</v>
      </c>
      <c r="D32" s="13">
        <v>46.5</v>
      </c>
      <c r="E32" s="14">
        <f>[1]男生面试成绩!N32</f>
        <v>0</v>
      </c>
      <c r="F32" s="14">
        <f t="shared" si="0"/>
        <v>18.6</v>
      </c>
      <c r="G32" s="11">
        <f>RANK(F32,F:F)</f>
        <v>30</v>
      </c>
      <c r="I32" s="24" t="s">
        <v>102</v>
      </c>
      <c r="J32" s="25" t="s">
        <v>103</v>
      </c>
      <c r="K32" s="11" t="s">
        <v>13</v>
      </c>
      <c r="L32" s="26">
        <v>58</v>
      </c>
      <c r="M32" s="14">
        <f>[1]女生面试成绩!O32</f>
        <v>79.5</v>
      </c>
      <c r="N32" s="14">
        <f t="shared" si="1"/>
        <v>70.9</v>
      </c>
      <c r="O32" s="11">
        <f>RANK(N32,N:N)</f>
        <v>33</v>
      </c>
    </row>
    <row r="33" s="1" customFormat="1" ht="17.1" customHeight="1" spans="4:15">
      <c r="D33" s="2"/>
      <c r="E33" s="1"/>
      <c r="F33" s="1"/>
      <c r="G33" s="1"/>
      <c r="H33" s="1"/>
      <c r="I33" s="21" t="s">
        <v>104</v>
      </c>
      <c r="J33" s="22" t="s">
        <v>105</v>
      </c>
      <c r="K33" s="7" t="s">
        <v>13</v>
      </c>
      <c r="L33" s="23">
        <v>62</v>
      </c>
      <c r="M33" s="10">
        <f>[1]女生面试成绩!O33</f>
        <v>87.8</v>
      </c>
      <c r="N33" s="10">
        <f t="shared" si="1"/>
        <v>77.48</v>
      </c>
      <c r="O33" s="7">
        <f>RANK(N33,N:N)</f>
        <v>18</v>
      </c>
    </row>
    <row r="34" s="1" customFormat="1" ht="17.1" customHeight="1" spans="4:15">
      <c r="D34" s="2"/>
      <c r="E34" s="1"/>
      <c r="F34" s="1"/>
      <c r="G34" s="1"/>
      <c r="H34" s="1"/>
      <c r="I34" s="24" t="s">
        <v>106</v>
      </c>
      <c r="J34" s="25" t="s">
        <v>107</v>
      </c>
      <c r="K34" s="11" t="s">
        <v>13</v>
      </c>
      <c r="L34" s="26">
        <v>62.5</v>
      </c>
      <c r="M34" s="14">
        <f>[1]女生面试成绩!O34</f>
        <v>80.2</v>
      </c>
      <c r="N34" s="14">
        <f t="shared" si="1"/>
        <v>73.12</v>
      </c>
      <c r="O34" s="11">
        <f>RANK(N34,N:N)</f>
        <v>30</v>
      </c>
    </row>
    <row r="35" s="1" customFormat="1" ht="17.1" customHeight="1" spans="4:15">
      <c r="D35" s="2"/>
      <c r="E35" s="1"/>
      <c r="F35" s="1"/>
      <c r="G35" s="1"/>
      <c r="H35" s="1"/>
      <c r="I35" s="21" t="s">
        <v>108</v>
      </c>
      <c r="J35" s="22" t="s">
        <v>109</v>
      </c>
      <c r="K35" s="7" t="s">
        <v>13</v>
      </c>
      <c r="L35" s="23">
        <v>61</v>
      </c>
      <c r="M35" s="10">
        <f>[1]女生面试成绩!O35</f>
        <v>84.7</v>
      </c>
      <c r="N35" s="10">
        <f t="shared" si="1"/>
        <v>75.22</v>
      </c>
      <c r="O35" s="7">
        <f>RANK(N35,N:N)</f>
        <v>25</v>
      </c>
    </row>
    <row r="36" s="1" customFormat="1" ht="17.1" customHeight="1" spans="4:15">
      <c r="D36" s="2"/>
      <c r="E36" s="1"/>
      <c r="F36" s="1"/>
      <c r="G36" s="1"/>
      <c r="H36" s="1"/>
      <c r="I36" s="24" t="s">
        <v>110</v>
      </c>
      <c r="J36" s="25" t="s">
        <v>111</v>
      </c>
      <c r="K36" s="11" t="s">
        <v>13</v>
      </c>
      <c r="L36" s="26">
        <v>68</v>
      </c>
      <c r="M36" s="14">
        <f>[1]女生面试成绩!O36</f>
        <v>93.5</v>
      </c>
      <c r="N36" s="14">
        <f t="shared" si="1"/>
        <v>83.3</v>
      </c>
      <c r="O36" s="11">
        <f>RANK(N36,N:N)</f>
        <v>2</v>
      </c>
    </row>
    <row r="37" s="1" customFormat="1" ht="17.1" customHeight="1" spans="4:15">
      <c r="D37" s="2"/>
      <c r="E37" s="1"/>
      <c r="F37" s="1"/>
      <c r="G37" s="1"/>
      <c r="H37" s="1"/>
      <c r="I37" s="21"/>
      <c r="J37" s="22" t="s">
        <v>112</v>
      </c>
      <c r="K37" s="7" t="s">
        <v>13</v>
      </c>
      <c r="L37" s="23">
        <v>60.5</v>
      </c>
      <c r="M37" s="10">
        <f>[1]女生面试成绩!O37</f>
        <v>0</v>
      </c>
      <c r="N37" s="10">
        <f t="shared" si="1"/>
        <v>24.2</v>
      </c>
      <c r="O37" s="7">
        <f>RANK(N37,N:N)</f>
        <v>35</v>
      </c>
    </row>
    <row r="38" s="1" customFormat="1" ht="17.1" customHeight="1" spans="4:15">
      <c r="D38" s="2"/>
      <c r="E38" s="1"/>
      <c r="F38" s="1"/>
      <c r="G38" s="1"/>
      <c r="H38" s="1"/>
      <c r="I38" s="24"/>
      <c r="J38" s="25" t="s">
        <v>113</v>
      </c>
      <c r="K38" s="11" t="s">
        <v>13</v>
      </c>
      <c r="L38" s="26">
        <v>60</v>
      </c>
      <c r="M38" s="14">
        <f>[1]女生面试成绩!O38</f>
        <v>0</v>
      </c>
      <c r="N38" s="14">
        <f t="shared" si="1"/>
        <v>24</v>
      </c>
      <c r="O38" s="11">
        <f>RANK(N38,N:N)</f>
        <v>36</v>
      </c>
    </row>
    <row r="39" s="1" customFormat="1" spans="4:15">
      <c r="D39" s="2"/>
      <c r="E39" s="1"/>
      <c r="F39" s="1"/>
      <c r="G39" s="1"/>
      <c r="H39" s="1"/>
      <c r="I39" s="21"/>
      <c r="J39" s="22" t="s">
        <v>114</v>
      </c>
      <c r="K39" s="7" t="s">
        <v>13</v>
      </c>
      <c r="L39" s="23">
        <v>58</v>
      </c>
      <c r="M39" s="10">
        <f>[1]女生面试成绩!O39</f>
        <v>0</v>
      </c>
      <c r="N39" s="10">
        <f t="shared" si="1"/>
        <v>23.2</v>
      </c>
      <c r="O39" s="7">
        <f>RANK(N39,N:N)</f>
        <v>37</v>
      </c>
    </row>
    <row r="40" s="1" customFormat="1" spans="4:4">
      <c r="D40" s="2"/>
    </row>
    <row r="41" s="1" customFormat="1" spans="4:4">
      <c r="D41" s="2"/>
    </row>
    <row r="42" s="1" customFormat="1" spans="4:4">
      <c r="D42" s="2"/>
    </row>
    <row r="43" s="1" customFormat="1" spans="4:4">
      <c r="D43" s="2"/>
    </row>
    <row r="44" s="1" customFormat="1" spans="4:4">
      <c r="D44" s="2"/>
    </row>
    <row r="45" s="1" customFormat="1" spans="4:4">
      <c r="D45" s="2"/>
    </row>
    <row r="46" s="1" customFormat="1" spans="4:4">
      <c r="D46" s="2"/>
    </row>
    <row r="47" s="1" customFormat="1" spans="1:7">
      <c r="A47" s="15"/>
      <c r="B47" s="16"/>
      <c r="C47" s="15"/>
      <c r="D47" s="15"/>
      <c r="E47" s="17"/>
      <c r="F47" s="17"/>
      <c r="G47" s="15"/>
    </row>
  </sheetData>
  <mergeCells count="2">
    <mergeCell ref="A1:G1"/>
    <mergeCell ref="I1:O1"/>
  </mergeCells>
  <conditionalFormatting sqref="B47">
    <cfRule type="duplicateValues" dxfId="0" priority="16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2019-01-09T09:25:21Z</dcterms:created>
  <dcterms:modified xsi:type="dcterms:W3CDTF">2019-01-09T09:35:00Z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  <property fmtid="{D5CDD505-2E9C-101B-9397-08002B2CF9AE}" pid="3" name="KSORubyTemplateID" linkTarget="0">
    <vt:lpwstr>20</vt:lpwstr>
  </property>
</Properties>
</file>